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130" yWindow="105" windowWidth="23250" windowHeight="12780" tabRatio="786" activeTab="0"/>
  </bookViews>
  <sheets>
    <sheet name="PKALMENE" sheetId="1" r:id="rId1"/>
  </sheets>
  <definedNames/>
  <calcPr fullCalcOnLoad="1"/>
</workbook>
</file>

<file path=xl/sharedStrings.xml><?xml version="1.0" encoding="utf-8"?>
<sst xmlns="http://schemas.openxmlformats.org/spreadsheetml/2006/main" count="63" uniqueCount="36">
  <si>
    <t>АКТ УЧЕТА ПЕРЕТОКА ЭЛЕКТРОЭНЕРГИИ</t>
  </si>
  <si>
    <t>Субъект ОРЭ:</t>
  </si>
  <si>
    <t>Расчетный период:</t>
  </si>
  <si>
    <t xml:space="preserve">Группа точек поставки: </t>
  </si>
  <si>
    <t>Отчетный час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</si>
  <si>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</si>
  <si>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</si>
  <si>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</si>
  <si>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</si>
  <si>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</si>
  <si>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</si>
  <si>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</si>
  <si>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</si>
  <si>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</si>
  <si>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</si>
  <si>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</si>
  <si>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</si>
  <si>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</si>
  <si>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</si>
  <si>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</si>
  <si>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</si>
  <si>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</si>
  <si>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</si>
  <si>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</si>
  <si>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</si>
  <si>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</si>
  <si>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</si>
  <si>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</si>
  <si>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</si>
  <si>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Итого за день</t>
  </si>
  <si>
    <t>Итого за месяц:</t>
  </si>
  <si>
    <t>кВт*ч</t>
  </si>
  <si>
    <t xml:space="preserve">Сальдо, кВт*ч </t>
  </si>
  <si>
    <t>ПАО "Россети Юг"</t>
  </si>
  <si>
    <t>Сальдо-переток Республика Калмыкия (PKALMENE)</t>
  </si>
  <si>
    <t>Май 2023 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</si>
</sst>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[$-419]mmmm\ yyyy;@"/>
    <numFmt numFmtId="186" formatCode="dd/mm/yy;@"/>
    <numFmt numFmtId="187" formatCode="mmm/yyyy"/>
    <numFmt numFmtId="188" formatCode="[$-FC19]d\ mmmm\ yyyy\ &quot;г.&quot;"/>
    <numFmt numFmtId="189" formatCode="#,##0.0"/>
    <numFmt numFmtId="190" formatCode="#,##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4">
    <font>
      <sz val="10"/>
      <name val="Arial Cyr"/>
      <family val="0"/>
    </font>
    <font>
      <sz val="10"/>
      <name val="Arial"/>
      <family val="2"/>
    </font>
    <font>
      <b/>
      <i/>
      <sz val="12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b/>
      <i/>
      <sz val="11"/>
      <name val="Arial Cyr"/>
      <family val="0"/>
    </font>
    <font>
      <sz val="10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u val="single"/>
      <sz val="10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9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 locked="0"/>
    </xf>
    <xf numFmtId="0" fontId="13" fillId="0" borderId="1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2" applyNumberFormat="0" applyAlignment="0" applyProtection="0"/>
    <xf numFmtId="0" fontId="39" fillId="26" borderId="3" applyNumberFormat="0" applyAlignment="0" applyProtection="0"/>
    <xf numFmtId="0" fontId="40" fillId="26" borderId="2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61" applyFont="1" applyAlignment="1" applyProtection="1">
      <alignment horizontal="center"/>
      <protection locked="0"/>
    </xf>
    <xf numFmtId="0" fontId="1" fillId="0" borderId="0" xfId="61" applyAlignment="1">
      <alignment horizontal="center"/>
      <protection/>
    </xf>
    <xf numFmtId="0" fontId="0" fillId="0" borderId="0" xfId="61" applyFont="1" applyAlignment="1" applyProtection="1">
      <alignment horizontal="left"/>
      <protection locked="0"/>
    </xf>
    <xf numFmtId="0" fontId="1" fillId="0" borderId="0" xfId="61" applyAlignment="1" applyProtection="1">
      <alignment horizontal="left"/>
      <protection locked="0"/>
    </xf>
    <xf numFmtId="0" fontId="1" fillId="0" borderId="0" xfId="61" applyAlignment="1" applyProtection="1">
      <alignment horizontal="center"/>
      <protection locked="0"/>
    </xf>
    <xf numFmtId="0" fontId="0" fillId="0" borderId="0" xfId="61" applyFont="1" applyAlignment="1" applyProtection="1">
      <alignment horizontal="left" vertical="top"/>
      <protection locked="0"/>
    </xf>
    <xf numFmtId="0" fontId="0" fillId="0" borderId="0" xfId="61" applyFont="1" applyAlignment="1" applyProtection="1">
      <alignment horizontal="center" vertical="top"/>
      <protection locked="0"/>
    </xf>
    <xf numFmtId="0" fontId="0" fillId="0" borderId="0" xfId="61" applyFont="1" applyBorder="1" applyAlignment="1" applyProtection="1">
      <alignment horizontal="center" vertical="top" wrapText="1"/>
      <protection locked="0"/>
    </xf>
    <xf numFmtId="0" fontId="3" fillId="0" borderId="0" xfId="61" applyFont="1" applyAlignment="1" applyProtection="1">
      <alignment horizontal="center" vertical="top"/>
      <protection locked="0"/>
    </xf>
    <xf numFmtId="1" fontId="1" fillId="0" borderId="11" xfId="61" applyNumberFormat="1" applyBorder="1" applyAlignment="1" applyProtection="1">
      <alignment horizontal="center"/>
      <protection hidden="1"/>
    </xf>
    <xf numFmtId="1" fontId="1" fillId="0" borderId="12" xfId="61" applyNumberFormat="1" applyBorder="1" applyAlignment="1" applyProtection="1">
      <alignment horizontal="center"/>
      <protection hidden="1"/>
    </xf>
    <xf numFmtId="1" fontId="1" fillId="0" borderId="13" xfId="61" applyNumberFormat="1" applyBorder="1" applyAlignment="1" applyProtection="1">
      <alignment horizontal="center"/>
      <protection hidden="1"/>
    </xf>
    <xf numFmtId="1" fontId="1" fillId="0" borderId="14" xfId="61" applyNumberFormat="1" applyBorder="1" applyAlignment="1" applyProtection="1">
      <alignment horizontal="center"/>
      <protection hidden="1"/>
    </xf>
    <xf numFmtId="1" fontId="1" fillId="0" borderId="15" xfId="61" applyNumberFormat="1" applyBorder="1" applyAlignment="1" applyProtection="1">
      <alignment horizontal="center"/>
      <protection hidden="1"/>
    </xf>
    <xf numFmtId="1" fontId="1" fillId="0" borderId="16" xfId="61" applyNumberFormat="1" applyBorder="1" applyAlignment="1" applyProtection="1">
      <alignment horizontal="center"/>
      <protection hidden="1"/>
    </xf>
    <xf numFmtId="1" fontId="1" fillId="0" borderId="17" xfId="61" applyNumberFormat="1" applyBorder="1" applyAlignment="1" applyProtection="1">
      <alignment horizontal="center"/>
      <protection hidden="1"/>
    </xf>
    <xf numFmtId="1" fontId="1" fillId="0" borderId="18" xfId="61" applyNumberFormat="1" applyBorder="1" applyAlignment="1" applyProtection="1">
      <alignment horizontal="center"/>
      <protection hidden="1"/>
    </xf>
    <xf numFmtId="0" fontId="1" fillId="0" borderId="0" xfId="61" applyBorder="1" applyAlignment="1" applyProtection="1">
      <alignment horizontal="center"/>
      <protection locked="0"/>
    </xf>
    <xf numFmtId="0" fontId="1" fillId="0" borderId="0" xfId="61" applyBorder="1" applyAlignment="1">
      <alignment horizontal="center"/>
      <protection/>
    </xf>
    <xf numFmtId="20" fontId="5" fillId="0" borderId="0" xfId="61" applyNumberFormat="1" applyFont="1" applyFill="1" applyBorder="1" applyAlignment="1" applyProtection="1">
      <alignment horizontal="left"/>
      <protection locked="0"/>
    </xf>
    <xf numFmtId="0" fontId="5" fillId="0" borderId="0" xfId="61" applyFont="1" applyAlignment="1" applyProtection="1">
      <alignment horizontal="center"/>
      <protection locked="0"/>
    </xf>
    <xf numFmtId="0" fontId="7" fillId="0" borderId="0" xfId="61" applyFont="1" applyAlignment="1" applyProtection="1">
      <alignment horizontal="left"/>
      <protection locked="0"/>
    </xf>
    <xf numFmtId="0" fontId="8" fillId="0" borderId="0" xfId="61" applyFont="1" applyAlignment="1" applyProtection="1">
      <alignment horizontal="left"/>
      <protection locked="0"/>
    </xf>
    <xf numFmtId="0" fontId="7" fillId="0" borderId="0" xfId="61" applyFont="1" applyAlignment="1" applyProtection="1">
      <alignment horizontal="center"/>
      <protection locked="0"/>
    </xf>
    <xf numFmtId="0" fontId="8" fillId="0" borderId="0" xfId="61" applyFont="1" applyAlignment="1" applyProtection="1">
      <alignment horizontal="center"/>
      <protection locked="0"/>
    </xf>
    <xf numFmtId="0" fontId="3" fillId="0" borderId="0" xfId="61" applyFont="1" applyAlignment="1" applyProtection="1">
      <alignment horizontal="left"/>
      <protection locked="0"/>
    </xf>
    <xf numFmtId="0" fontId="1" fillId="0" borderId="0" xfId="61" applyFont="1" applyAlignment="1" applyProtection="1">
      <alignment horizontal="left"/>
      <protection locked="0"/>
    </xf>
    <xf numFmtId="0" fontId="1" fillId="0" borderId="0" xfId="61" applyFont="1" applyAlignment="1">
      <alignment horizontal="left"/>
      <protection/>
    </xf>
    <xf numFmtId="3" fontId="0" fillId="0" borderId="19" xfId="61" applyNumberFormat="1" applyFont="1" applyBorder="1" applyAlignment="1" applyProtection="1">
      <alignment horizontal="center"/>
      <protection locked="0"/>
    </xf>
    <xf numFmtId="3" fontId="0" fillId="0" borderId="20" xfId="61" applyNumberFormat="1" applyFont="1" applyBorder="1" applyAlignment="1" applyProtection="1">
      <alignment horizontal="center"/>
      <protection locked="0"/>
    </xf>
    <xf numFmtId="1" fontId="1" fillId="0" borderId="21" xfId="61" applyNumberFormat="1" applyBorder="1" applyAlignment="1" applyProtection="1">
      <alignment horizontal="center"/>
      <protection hidden="1"/>
    </xf>
    <xf numFmtId="1" fontId="1" fillId="0" borderId="22" xfId="61" applyNumberFormat="1" applyBorder="1" applyAlignment="1" applyProtection="1">
      <alignment horizontal="center"/>
      <protection hidden="1"/>
    </xf>
    <xf numFmtId="0" fontId="1" fillId="0" borderId="0" xfId="61" applyFill="1" applyAlignment="1">
      <alignment horizontal="center"/>
      <protection/>
    </xf>
    <xf numFmtId="1" fontId="1" fillId="0" borderId="23" xfId="61" applyNumberFormat="1" applyBorder="1" applyAlignment="1" applyProtection="1">
      <alignment horizontal="center"/>
      <protection hidden="1"/>
    </xf>
    <xf numFmtId="0" fontId="11" fillId="0" borderId="0" xfId="61" applyFont="1" applyAlignment="1" applyProtection="1">
      <alignment horizontal="left"/>
      <protection locked="0"/>
    </xf>
    <xf numFmtId="3" fontId="12" fillId="0" borderId="0" xfId="61" applyNumberFormat="1" applyFont="1" applyAlignment="1" applyProtection="1">
      <alignment horizontal="right"/>
      <protection locked="0"/>
    </xf>
    <xf numFmtId="1" fontId="1" fillId="0" borderId="24" xfId="61" applyNumberFormat="1" applyBorder="1" applyAlignment="1" applyProtection="1">
      <alignment horizontal="center"/>
      <protection hidden="1"/>
    </xf>
    <xf numFmtId="1" fontId="1" fillId="0" borderId="25" xfId="61" applyNumberFormat="1" applyBorder="1" applyAlignment="1" applyProtection="1">
      <alignment horizontal="center"/>
      <protection hidden="1"/>
    </xf>
    <xf numFmtId="1" fontId="1" fillId="0" borderId="26" xfId="61" applyNumberFormat="1" applyBorder="1" applyAlignment="1" applyProtection="1">
      <alignment horizontal="center"/>
      <protection hidden="1"/>
    </xf>
    <xf numFmtId="3" fontId="9" fillId="0" borderId="0" xfId="61" applyNumberFormat="1" applyFont="1" applyAlignment="1" applyProtection="1">
      <alignment horizontal="right"/>
      <protection locked="0"/>
    </xf>
    <xf numFmtId="0" fontId="9" fillId="0" borderId="0" xfId="61" applyFont="1" applyAlignment="1" applyProtection="1">
      <alignment horizontal="right"/>
      <protection locked="0"/>
    </xf>
    <xf numFmtId="0" fontId="4" fillId="0" borderId="0" xfId="61" applyFont="1" applyBorder="1" applyAlignment="1" applyProtection="1">
      <alignment horizontal="center" vertical="top" wrapText="1"/>
      <protection locked="0"/>
    </xf>
    <xf numFmtId="20" fontId="1" fillId="0" borderId="27" xfId="61" applyNumberFormat="1" applyBorder="1" applyAlignment="1" applyProtection="1">
      <alignment horizontal="center"/>
      <protection locked="0"/>
    </xf>
    <xf numFmtId="20" fontId="1" fillId="0" borderId="28" xfId="61" applyNumberFormat="1" applyBorder="1" applyAlignment="1" applyProtection="1">
      <alignment horizontal="center"/>
      <protection locked="0"/>
    </xf>
    <xf numFmtId="20" fontId="1" fillId="0" borderId="29" xfId="61" applyNumberFormat="1" applyBorder="1" applyAlignment="1" applyProtection="1">
      <alignment horizontal="center"/>
      <protection locked="0"/>
    </xf>
    <xf numFmtId="20" fontId="5" fillId="0" borderId="30" xfId="61" applyNumberFormat="1" applyFont="1" applyBorder="1" applyAlignment="1" applyProtection="1">
      <alignment horizontal="center"/>
      <protection locked="0"/>
    </xf>
    <xf numFmtId="1" fontId="1" fillId="0" borderId="31" xfId="61" applyNumberFormat="1" applyBorder="1" applyAlignment="1" applyProtection="1">
      <alignment horizontal="center"/>
      <protection hidden="1"/>
    </xf>
    <xf numFmtId="1" fontId="1" fillId="0" borderId="32" xfId="61" applyNumberFormat="1" applyBorder="1" applyAlignment="1" applyProtection="1">
      <alignment horizontal="center"/>
      <protection hidden="1"/>
    </xf>
    <xf numFmtId="20" fontId="4" fillId="0" borderId="30" xfId="61" applyNumberFormat="1" applyFont="1" applyBorder="1" applyAlignment="1" applyProtection="1">
      <alignment horizontal="center"/>
      <protection locked="0"/>
    </xf>
    <xf numFmtId="3" fontId="0" fillId="0" borderId="33" xfId="61" applyNumberFormat="1" applyFont="1" applyBorder="1" applyAlignment="1" applyProtection="1">
      <alignment horizontal="center"/>
      <protection locked="0"/>
    </xf>
    <xf numFmtId="186" fontId="10" fillId="0" borderId="34" xfId="0" applyNumberFormat="1" applyFont="1" applyBorder="1" applyAlignment="1">
      <alignment horizontal="center"/>
    </xf>
    <xf numFmtId="186" fontId="10" fillId="0" borderId="35" xfId="0" applyNumberFormat="1" applyFont="1" applyBorder="1" applyAlignment="1">
      <alignment horizontal="center"/>
    </xf>
    <xf numFmtId="186" fontId="10" fillId="0" borderId="36" xfId="0" applyNumberFormat="1" applyFont="1" applyBorder="1" applyAlignment="1">
      <alignment horizontal="center"/>
    </xf>
    <xf numFmtId="186" fontId="10" fillId="0" borderId="37" xfId="0" applyNumberFormat="1" applyFont="1" applyBorder="1" applyAlignment="1">
      <alignment horizontal="center"/>
    </xf>
    <xf numFmtId="1" fontId="1" fillId="0" borderId="38" xfId="61" applyNumberFormat="1" applyBorder="1" applyAlignment="1" applyProtection="1">
      <alignment horizontal="center"/>
      <protection hidden="1"/>
    </xf>
    <xf numFmtId="1" fontId="1" fillId="0" borderId="39" xfId="61" applyNumberFormat="1" applyBorder="1" applyAlignment="1" applyProtection="1">
      <alignment horizontal="center"/>
      <protection hidden="1"/>
    </xf>
    <xf numFmtId="1" fontId="1" fillId="0" borderId="40" xfId="61" applyNumberFormat="1" applyBorder="1" applyAlignment="1" applyProtection="1">
      <alignment horizontal="center"/>
      <protection hidden="1"/>
    </xf>
    <xf numFmtId="3" fontId="1" fillId="0" borderId="0" xfId="61" applyNumberFormat="1" applyAlignment="1" applyProtection="1">
      <alignment horizontal="center"/>
      <protection locked="0"/>
    </xf>
    <xf numFmtId="3" fontId="0" fillId="0" borderId="41" xfId="61" applyNumberFormat="1" applyFont="1" applyBorder="1" applyAlignment="1" applyProtection="1">
      <alignment horizontal="center"/>
      <protection locked="0"/>
    </xf>
    <xf numFmtId="186" fontId="10" fillId="0" borderId="19" xfId="0" applyNumberFormat="1" applyFont="1" applyBorder="1" applyAlignment="1">
      <alignment horizontal="center"/>
    </xf>
    <xf numFmtId="186" fontId="10" fillId="0" borderId="33" xfId="0" applyNumberFormat="1" applyFont="1" applyBorder="1" applyAlignment="1">
      <alignment horizontal="center"/>
    </xf>
    <xf numFmtId="186" fontId="10" fillId="0" borderId="42" xfId="0" applyNumberFormat="1" applyFont="1" applyBorder="1" applyAlignment="1">
      <alignment horizontal="center"/>
    </xf>
    <xf numFmtId="186" fontId="10" fillId="0" borderId="20" xfId="0" applyNumberFormat="1" applyFont="1" applyBorder="1" applyAlignment="1">
      <alignment horizontal="center"/>
    </xf>
    <xf numFmtId="3" fontId="9" fillId="0" borderId="0" xfId="61" applyNumberFormat="1" applyFont="1" applyAlignment="1" applyProtection="1">
      <alignment horizontal="right"/>
      <protection locked="0"/>
    </xf>
    <xf numFmtId="0" fontId="9" fillId="0" borderId="0" xfId="61" applyFont="1" applyAlignment="1" applyProtection="1">
      <alignment horizontal="right"/>
      <protection locked="0"/>
    </xf>
    <xf numFmtId="0" fontId="1" fillId="0" borderId="27" xfId="61" applyBorder="1" applyAlignment="1" applyProtection="1">
      <alignment horizontal="center" vertical="center"/>
      <protection locked="0"/>
    </xf>
    <xf numFmtId="0" fontId="1" fillId="0" borderId="29" xfId="61" applyBorder="1" applyAlignment="1" applyProtection="1">
      <alignment horizontal="center" vertical="center"/>
      <protection locked="0"/>
    </xf>
    <xf numFmtId="0" fontId="2" fillId="0" borderId="0" xfId="61" applyFont="1" applyAlignment="1" applyProtection="1">
      <alignment horizontal="center"/>
      <protection locked="0"/>
    </xf>
    <xf numFmtId="185" fontId="17" fillId="0" borderId="0" xfId="61" applyNumberFormat="1" applyFont="1" applyAlignment="1" applyProtection="1">
      <alignment horizontal="left"/>
      <protection locked="0"/>
    </xf>
    <xf numFmtId="0" fontId="3" fillId="0" borderId="0" xfId="61" applyFont="1" applyBorder="1" applyAlignment="1" applyProtection="1">
      <alignment horizontal="left" vertical="top" wrapText="1"/>
      <protection locked="0"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1" xfId="0" applyFont="1" applyBorder="1" applyAlignment="1">
      <alignment horizontal="center"/>
    </xf>
  </cellXfs>
  <cellStyles count="58">
    <cellStyle name="Normal" xfId="0"/>
    <cellStyle name="" xfId="15"/>
    <cellStyle name="" xfId="16"/>
    <cellStyle name="" xfId="17"/>
    <cellStyle name="" xfId="18"/>
    <cellStyle name="" xfId="19"/>
    <cellStyle name="1" xfId="20"/>
    <cellStyle name="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_ИЮЛЬ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zoomScalePageLayoutView="0" workbookViewId="0" topLeftCell="A37">
      <selection activeCell="C7" sqref="C7:K8"/>
    </sheetView>
  </sheetViews>
  <sheetFormatPr defaultColWidth="9.00390625" defaultRowHeight="12.75"/>
  <cols>
    <col min="1" max="1" width="20.875" style="2" customWidth="1"/>
    <col min="2" max="3" width="10.25390625" style="2" customWidth="1"/>
    <col min="4" max="4" width="9.25390625" style="2" customWidth="1"/>
    <col min="5" max="5" width="9.875" style="2" customWidth="1"/>
    <col min="6" max="6" width="9.625" style="2" customWidth="1"/>
    <col min="7" max="11" width="9.25390625" style="2" customWidth="1"/>
    <col min="12" max="16384" width="9.125" style="2" customWidth="1"/>
  </cols>
  <sheetData>
    <row r="1" spans="1:11" ht="1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12.75">
      <c r="A5" s="3" t="s">
        <v>1</v>
      </c>
      <c r="B5" s="4"/>
      <c r="C5" s="26" t="s">
        <v>33</v>
      </c>
      <c r="D5" s="4"/>
      <c r="E5" s="4"/>
      <c r="F5" s="4"/>
      <c r="G5" s="4"/>
      <c r="H5" s="4"/>
      <c r="I5" s="4"/>
      <c r="J5" s="4"/>
      <c r="K5" s="4"/>
      <c r="L5" s="28"/>
    </row>
    <row r="6" spans="1:11" ht="12.75">
      <c r="A6" s="4" t="s">
        <v>2</v>
      </c>
      <c r="B6" s="4"/>
      <c r="C6" s="69" t="s">
        <v>35</v>
      </c>
      <c r="D6" s="69"/>
      <c r="E6" s="4"/>
      <c r="F6" s="4"/>
      <c r="G6" s="4"/>
      <c r="H6" s="4"/>
      <c r="I6" s="4"/>
      <c r="J6" s="4"/>
      <c r="K6" s="4"/>
    </row>
    <row r="7" spans="1:12" ht="12.75">
      <c r="A7" s="6" t="s">
        <v>3</v>
      </c>
      <c r="B7" s="4"/>
      <c r="C7" s="70" t="s">
        <v>34</v>
      </c>
      <c r="D7" s="70"/>
      <c r="E7" s="70"/>
      <c r="F7" s="70"/>
      <c r="G7" s="70"/>
      <c r="H7" s="70"/>
      <c r="I7" s="70"/>
      <c r="J7" s="70"/>
      <c r="K7" s="70"/>
      <c r="L7" s="33"/>
    </row>
    <row r="8" spans="1:11" ht="12.75">
      <c r="A8" s="6"/>
      <c r="B8" s="4"/>
      <c r="C8" s="70"/>
      <c r="D8" s="70"/>
      <c r="E8" s="70"/>
      <c r="F8" s="70"/>
      <c r="G8" s="70"/>
      <c r="H8" s="70"/>
      <c r="I8" s="70"/>
      <c r="J8" s="70"/>
      <c r="K8" s="70"/>
    </row>
    <row r="9" spans="1:11" ht="12.75">
      <c r="A9" s="7"/>
      <c r="B9" s="5"/>
      <c r="C9" s="8"/>
      <c r="D9" s="8"/>
      <c r="E9" s="8"/>
      <c r="F9" s="8"/>
      <c r="G9" s="8"/>
      <c r="H9" s="8"/>
      <c r="I9" s="8"/>
      <c r="J9" s="8"/>
      <c r="K9" s="8"/>
    </row>
    <row r="10" spans="1:11" ht="13.5" thickBot="1">
      <c r="A10" s="9"/>
      <c r="B10" s="5"/>
      <c r="C10" s="42"/>
      <c r="D10" s="42"/>
      <c r="E10" s="42"/>
      <c r="F10" s="42"/>
      <c r="G10" s="42"/>
      <c r="H10" s="42"/>
      <c r="I10" s="42"/>
      <c r="J10" s="42"/>
      <c r="K10" s="42"/>
    </row>
    <row r="11" spans="1:16" ht="13.5" thickBot="1">
      <c r="A11" s="66" t="s">
        <v>4</v>
      </c>
      <c r="B11" s="71" t="s">
        <v>32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3"/>
    </row>
    <row r="12" spans="1:16" ht="13.5" thickBot="1">
      <c r="A12" s="67"/>
      <c r="B12" s="51">
        <v>45047</v>
      </c>
      <c r="C12" s="52">
        <f>B12+1</f>
        <v>45048</v>
      </c>
      <c r="D12" s="53">
        <f aca="true" t="shared" si="0" ref="D12:P12">C12+1</f>
        <v>45049</v>
      </c>
      <c r="E12" s="52">
        <f t="shared" si="0"/>
        <v>45050</v>
      </c>
      <c r="F12" s="53">
        <f t="shared" si="0"/>
        <v>45051</v>
      </c>
      <c r="G12" s="52">
        <f t="shared" si="0"/>
        <v>45052</v>
      </c>
      <c r="H12" s="53">
        <f t="shared" si="0"/>
        <v>45053</v>
      </c>
      <c r="I12" s="52">
        <f t="shared" si="0"/>
        <v>45054</v>
      </c>
      <c r="J12" s="53">
        <f t="shared" si="0"/>
        <v>45055</v>
      </c>
      <c r="K12" s="52">
        <f t="shared" si="0"/>
        <v>45056</v>
      </c>
      <c r="L12" s="53">
        <f t="shared" si="0"/>
        <v>45057</v>
      </c>
      <c r="M12" s="52">
        <f t="shared" si="0"/>
        <v>45058</v>
      </c>
      <c r="N12" s="53">
        <f t="shared" si="0"/>
        <v>45059</v>
      </c>
      <c r="O12" s="52">
        <f t="shared" si="0"/>
        <v>45060</v>
      </c>
      <c r="P12" s="54">
        <f t="shared" si="0"/>
        <v>45061</v>
      </c>
    </row>
    <row r="13" spans="1:16" ht="12.75">
      <c r="A13" s="43" t="s">
        <v>5</v>
      </c>
      <c r="B13" s="37">
        <v>52622</v>
      </c>
      <c r="C13" s="10">
        <v>49042</v>
      </c>
      <c r="D13" s="10">
        <v>39959</v>
      </c>
      <c r="E13" s="10">
        <v>49882</v>
      </c>
      <c r="F13" s="10">
        <v>35184</v>
      </c>
      <c r="G13" s="10">
        <v>48485</v>
      </c>
      <c r="H13" s="10">
        <v>48409</v>
      </c>
      <c r="I13" s="10">
        <v>63049</v>
      </c>
      <c r="J13" s="10">
        <v>54765</v>
      </c>
      <c r="K13" s="47">
        <v>51993</v>
      </c>
      <c r="L13" s="47">
        <v>35872</v>
      </c>
      <c r="M13" s="47">
        <v>34469</v>
      </c>
      <c r="N13" s="47">
        <v>47714</v>
      </c>
      <c r="O13" s="47">
        <v>46913</v>
      </c>
      <c r="P13" s="11">
        <v>60952</v>
      </c>
    </row>
    <row r="14" spans="1:16" ht="12.75">
      <c r="A14" s="44" t="s">
        <v>6</v>
      </c>
      <c r="B14" s="31">
        <v>46871</v>
      </c>
      <c r="C14" s="12">
        <v>49528</v>
      </c>
      <c r="D14" s="12">
        <v>37935</v>
      </c>
      <c r="E14" s="12">
        <v>51302</v>
      </c>
      <c r="F14" s="12">
        <v>34567</v>
      </c>
      <c r="G14" s="12">
        <v>47693</v>
      </c>
      <c r="H14" s="12">
        <v>48270</v>
      </c>
      <c r="I14" s="12">
        <v>63698</v>
      </c>
      <c r="J14" s="12">
        <v>52934</v>
      </c>
      <c r="K14" s="34">
        <v>49664</v>
      </c>
      <c r="L14" s="34">
        <v>35518</v>
      </c>
      <c r="M14" s="34">
        <v>33242</v>
      </c>
      <c r="N14" s="34">
        <v>46312</v>
      </c>
      <c r="O14" s="34">
        <v>47558</v>
      </c>
      <c r="P14" s="13">
        <v>54971</v>
      </c>
    </row>
    <row r="15" spans="1:16" ht="12.75">
      <c r="A15" s="44" t="s">
        <v>7</v>
      </c>
      <c r="B15" s="32">
        <v>44658</v>
      </c>
      <c r="C15" s="14">
        <v>52141</v>
      </c>
      <c r="D15" s="14">
        <v>35977</v>
      </c>
      <c r="E15" s="14">
        <v>50780</v>
      </c>
      <c r="F15" s="14">
        <v>35059</v>
      </c>
      <c r="G15" s="14">
        <v>47729</v>
      </c>
      <c r="H15" s="14">
        <v>47939</v>
      </c>
      <c r="I15" s="14">
        <v>62506</v>
      </c>
      <c r="J15" s="14">
        <v>52687</v>
      </c>
      <c r="K15" s="48">
        <v>48672</v>
      </c>
      <c r="L15" s="48">
        <v>35774</v>
      </c>
      <c r="M15" s="48">
        <v>30703</v>
      </c>
      <c r="N15" s="48">
        <v>45535</v>
      </c>
      <c r="O15" s="48">
        <v>49724</v>
      </c>
      <c r="P15" s="15">
        <v>48290</v>
      </c>
    </row>
    <row r="16" spans="1:16" ht="12.75">
      <c r="A16" s="44" t="s">
        <v>8</v>
      </c>
      <c r="B16" s="31">
        <v>45270</v>
      </c>
      <c r="C16" s="12">
        <v>53524</v>
      </c>
      <c r="D16" s="34">
        <v>36641</v>
      </c>
      <c r="E16" s="12">
        <v>48970</v>
      </c>
      <c r="F16" s="12">
        <v>35819</v>
      </c>
      <c r="G16" s="12">
        <v>48219</v>
      </c>
      <c r="H16" s="12">
        <v>48333</v>
      </c>
      <c r="I16" s="12">
        <v>61912</v>
      </c>
      <c r="J16" s="12">
        <v>53009</v>
      </c>
      <c r="K16" s="34">
        <v>48427</v>
      </c>
      <c r="L16" s="34">
        <v>35297</v>
      </c>
      <c r="M16" s="34">
        <v>29620</v>
      </c>
      <c r="N16" s="34">
        <v>45435</v>
      </c>
      <c r="O16" s="34">
        <v>49520</v>
      </c>
      <c r="P16" s="13">
        <v>53712</v>
      </c>
    </row>
    <row r="17" spans="1:16" ht="12.75">
      <c r="A17" s="44" t="s">
        <v>9</v>
      </c>
      <c r="B17" s="32">
        <v>46443</v>
      </c>
      <c r="C17" s="14">
        <v>56371</v>
      </c>
      <c r="D17" s="14">
        <v>37285</v>
      </c>
      <c r="E17" s="14">
        <v>48400</v>
      </c>
      <c r="F17" s="14">
        <v>35428</v>
      </c>
      <c r="G17" s="14">
        <v>47825</v>
      </c>
      <c r="H17" s="14">
        <v>50449</v>
      </c>
      <c r="I17" s="14">
        <v>61360</v>
      </c>
      <c r="J17" s="14">
        <v>53082</v>
      </c>
      <c r="K17" s="48">
        <v>47998</v>
      </c>
      <c r="L17" s="48">
        <v>35124</v>
      </c>
      <c r="M17" s="48">
        <v>27850</v>
      </c>
      <c r="N17" s="48">
        <v>44949</v>
      </c>
      <c r="O17" s="48">
        <v>51742</v>
      </c>
      <c r="P17" s="15">
        <v>54677</v>
      </c>
    </row>
    <row r="18" spans="1:16" ht="12.75">
      <c r="A18" s="44" t="s">
        <v>10</v>
      </c>
      <c r="B18" s="31">
        <v>46177</v>
      </c>
      <c r="C18" s="12">
        <v>41205</v>
      </c>
      <c r="D18" s="12">
        <v>36583</v>
      </c>
      <c r="E18" s="12">
        <v>47204</v>
      </c>
      <c r="F18" s="12">
        <v>35351</v>
      </c>
      <c r="G18" s="12">
        <v>47472</v>
      </c>
      <c r="H18" s="12">
        <v>50884</v>
      </c>
      <c r="I18" s="12">
        <v>62200</v>
      </c>
      <c r="J18" s="12">
        <v>50716</v>
      </c>
      <c r="K18" s="34">
        <v>36204</v>
      </c>
      <c r="L18" s="34">
        <v>31828</v>
      </c>
      <c r="M18" s="34">
        <v>27726</v>
      </c>
      <c r="N18" s="34">
        <v>44929</v>
      </c>
      <c r="O18" s="34">
        <v>50640</v>
      </c>
      <c r="P18" s="13">
        <v>42865</v>
      </c>
    </row>
    <row r="19" spans="1:16" ht="12.75">
      <c r="A19" s="44" t="s">
        <v>11</v>
      </c>
      <c r="B19" s="32">
        <v>46813</v>
      </c>
      <c r="C19" s="14">
        <v>39060</v>
      </c>
      <c r="D19" s="14">
        <v>38776</v>
      </c>
      <c r="E19" s="14">
        <v>43942</v>
      </c>
      <c r="F19" s="14">
        <v>38536</v>
      </c>
      <c r="G19" s="14">
        <v>48093</v>
      </c>
      <c r="H19" s="14">
        <v>52127</v>
      </c>
      <c r="I19" s="14">
        <v>63771</v>
      </c>
      <c r="J19" s="14">
        <v>51870</v>
      </c>
      <c r="K19" s="48">
        <v>34011</v>
      </c>
      <c r="L19" s="48">
        <v>34296</v>
      </c>
      <c r="M19" s="48">
        <v>29067</v>
      </c>
      <c r="N19" s="48">
        <v>46749</v>
      </c>
      <c r="O19" s="48">
        <v>50491</v>
      </c>
      <c r="P19" s="15">
        <v>39540</v>
      </c>
    </row>
    <row r="20" spans="1:16" ht="12.75">
      <c r="A20" s="44" t="s">
        <v>12</v>
      </c>
      <c r="B20" s="31">
        <v>49696</v>
      </c>
      <c r="C20" s="12">
        <v>42553</v>
      </c>
      <c r="D20" s="12">
        <v>43669</v>
      </c>
      <c r="E20" s="12">
        <v>46648</v>
      </c>
      <c r="F20" s="12">
        <v>41643</v>
      </c>
      <c r="G20" s="12">
        <v>51062</v>
      </c>
      <c r="H20" s="12">
        <v>55577</v>
      </c>
      <c r="I20" s="12">
        <v>65735</v>
      </c>
      <c r="J20" s="12">
        <v>54278</v>
      </c>
      <c r="K20" s="34">
        <v>36789</v>
      </c>
      <c r="L20" s="34">
        <v>42424</v>
      </c>
      <c r="M20" s="34">
        <v>32677</v>
      </c>
      <c r="N20" s="34">
        <v>49723</v>
      </c>
      <c r="O20" s="34">
        <v>54030</v>
      </c>
      <c r="P20" s="13">
        <v>42151</v>
      </c>
    </row>
    <row r="21" spans="1:16" ht="12.75">
      <c r="A21" s="44" t="s">
        <v>13</v>
      </c>
      <c r="B21" s="32">
        <v>50310</v>
      </c>
      <c r="C21" s="14">
        <v>43889</v>
      </c>
      <c r="D21" s="14">
        <v>46727</v>
      </c>
      <c r="E21" s="14">
        <v>51304</v>
      </c>
      <c r="F21" s="14">
        <v>40452</v>
      </c>
      <c r="G21" s="14">
        <v>54445</v>
      </c>
      <c r="H21" s="14">
        <v>56829</v>
      </c>
      <c r="I21" s="14">
        <v>66542</v>
      </c>
      <c r="J21" s="14">
        <v>56370</v>
      </c>
      <c r="K21" s="48">
        <v>37399</v>
      </c>
      <c r="L21" s="48">
        <v>43422</v>
      </c>
      <c r="M21" s="48">
        <v>35559</v>
      </c>
      <c r="N21" s="48">
        <v>53699</v>
      </c>
      <c r="O21" s="48">
        <v>56844</v>
      </c>
      <c r="P21" s="15">
        <v>42870</v>
      </c>
    </row>
    <row r="22" spans="1:16" ht="12.75">
      <c r="A22" s="44" t="s">
        <v>14</v>
      </c>
      <c r="B22" s="31">
        <v>51964</v>
      </c>
      <c r="C22" s="12">
        <v>42389</v>
      </c>
      <c r="D22" s="12">
        <v>45301</v>
      </c>
      <c r="E22" s="12">
        <v>55620</v>
      </c>
      <c r="F22" s="12">
        <v>40568</v>
      </c>
      <c r="G22" s="12">
        <v>54917</v>
      </c>
      <c r="H22" s="12">
        <v>62762</v>
      </c>
      <c r="I22" s="12">
        <v>66914</v>
      </c>
      <c r="J22" s="12">
        <v>60987</v>
      </c>
      <c r="K22" s="34">
        <v>37853</v>
      </c>
      <c r="L22" s="34">
        <v>42660</v>
      </c>
      <c r="M22" s="34">
        <v>35811</v>
      </c>
      <c r="N22" s="34">
        <v>56360</v>
      </c>
      <c r="O22" s="34">
        <v>61239</v>
      </c>
      <c r="P22" s="13">
        <v>44223</v>
      </c>
    </row>
    <row r="23" spans="1:16" ht="12.75">
      <c r="A23" s="44" t="s">
        <v>15</v>
      </c>
      <c r="B23" s="32">
        <v>55879</v>
      </c>
      <c r="C23" s="14">
        <v>42532</v>
      </c>
      <c r="D23" s="14">
        <v>45012</v>
      </c>
      <c r="E23" s="14">
        <v>59250</v>
      </c>
      <c r="F23" s="14">
        <v>40287</v>
      </c>
      <c r="G23" s="14">
        <v>54555</v>
      </c>
      <c r="H23" s="14">
        <v>63678</v>
      </c>
      <c r="I23" s="14">
        <v>66881</v>
      </c>
      <c r="J23" s="14">
        <v>61625</v>
      </c>
      <c r="K23" s="48">
        <v>39036</v>
      </c>
      <c r="L23" s="48">
        <v>40373</v>
      </c>
      <c r="M23" s="48">
        <v>36078</v>
      </c>
      <c r="N23" s="48">
        <v>58118</v>
      </c>
      <c r="O23" s="48">
        <v>61178</v>
      </c>
      <c r="P23" s="15">
        <v>46778</v>
      </c>
    </row>
    <row r="24" spans="1:16" ht="12.75">
      <c r="A24" s="44" t="s">
        <v>16</v>
      </c>
      <c r="B24" s="31">
        <v>57931</v>
      </c>
      <c r="C24" s="12">
        <v>41935</v>
      </c>
      <c r="D24" s="12">
        <v>44092</v>
      </c>
      <c r="E24" s="12">
        <v>59540</v>
      </c>
      <c r="F24" s="12">
        <v>40845</v>
      </c>
      <c r="G24" s="12">
        <v>54609</v>
      </c>
      <c r="H24" s="12">
        <v>60098</v>
      </c>
      <c r="I24" s="12">
        <v>67700</v>
      </c>
      <c r="J24" s="12">
        <v>61448</v>
      </c>
      <c r="K24" s="34">
        <v>39623</v>
      </c>
      <c r="L24" s="34">
        <v>35875</v>
      </c>
      <c r="M24" s="34">
        <v>35440</v>
      </c>
      <c r="N24" s="34">
        <v>57945</v>
      </c>
      <c r="O24" s="34">
        <v>60328</v>
      </c>
      <c r="P24" s="13">
        <v>47573</v>
      </c>
    </row>
    <row r="25" spans="1:16" ht="12.75">
      <c r="A25" s="44" t="s">
        <v>17</v>
      </c>
      <c r="B25" s="32">
        <v>59582</v>
      </c>
      <c r="C25" s="14">
        <v>40438</v>
      </c>
      <c r="D25" s="14">
        <v>42398</v>
      </c>
      <c r="E25" s="14">
        <v>57269</v>
      </c>
      <c r="F25" s="14">
        <v>40642</v>
      </c>
      <c r="G25" s="14">
        <v>54214</v>
      </c>
      <c r="H25" s="14">
        <v>57376</v>
      </c>
      <c r="I25" s="14">
        <v>68508</v>
      </c>
      <c r="J25" s="14">
        <v>61591</v>
      </c>
      <c r="K25" s="48">
        <v>39790</v>
      </c>
      <c r="L25" s="48">
        <v>37415</v>
      </c>
      <c r="M25" s="48">
        <v>35175</v>
      </c>
      <c r="N25" s="48">
        <v>57247</v>
      </c>
      <c r="O25" s="48">
        <v>59555</v>
      </c>
      <c r="P25" s="15">
        <v>46682</v>
      </c>
    </row>
    <row r="26" spans="1:16" ht="12.75">
      <c r="A26" s="44" t="s">
        <v>18</v>
      </c>
      <c r="B26" s="31">
        <v>60202</v>
      </c>
      <c r="C26" s="12">
        <v>39681</v>
      </c>
      <c r="D26" s="12">
        <v>42593</v>
      </c>
      <c r="E26" s="12">
        <v>57474</v>
      </c>
      <c r="F26" s="12">
        <v>39486</v>
      </c>
      <c r="G26" s="12">
        <v>54169</v>
      </c>
      <c r="H26" s="12">
        <v>63822</v>
      </c>
      <c r="I26" s="12">
        <v>69004</v>
      </c>
      <c r="J26" s="12">
        <v>60662</v>
      </c>
      <c r="K26" s="34">
        <v>38653</v>
      </c>
      <c r="L26" s="34">
        <v>35573</v>
      </c>
      <c r="M26" s="34">
        <v>32253</v>
      </c>
      <c r="N26" s="34">
        <v>56890</v>
      </c>
      <c r="O26" s="34">
        <v>58473</v>
      </c>
      <c r="P26" s="13">
        <v>44880</v>
      </c>
    </row>
    <row r="27" spans="1:16" ht="12.75">
      <c r="A27" s="44" t="s">
        <v>19</v>
      </c>
      <c r="B27" s="32">
        <v>53616</v>
      </c>
      <c r="C27" s="14">
        <v>39328</v>
      </c>
      <c r="D27" s="14">
        <v>43858</v>
      </c>
      <c r="E27" s="14">
        <v>55298</v>
      </c>
      <c r="F27" s="14">
        <v>38331</v>
      </c>
      <c r="G27" s="14">
        <v>54392</v>
      </c>
      <c r="H27" s="14">
        <v>59219</v>
      </c>
      <c r="I27" s="14">
        <v>68678</v>
      </c>
      <c r="J27" s="14">
        <v>57642</v>
      </c>
      <c r="K27" s="48">
        <v>36597</v>
      </c>
      <c r="L27" s="48">
        <v>35991</v>
      </c>
      <c r="M27" s="48">
        <v>35815</v>
      </c>
      <c r="N27" s="48">
        <v>54471</v>
      </c>
      <c r="O27" s="48">
        <v>57248</v>
      </c>
      <c r="P27" s="15">
        <v>42949</v>
      </c>
    </row>
    <row r="28" spans="1:16" ht="12.75">
      <c r="A28" s="44" t="s">
        <v>20</v>
      </c>
      <c r="B28" s="31">
        <v>37285</v>
      </c>
      <c r="C28" s="12">
        <v>37857</v>
      </c>
      <c r="D28" s="12">
        <v>42476</v>
      </c>
      <c r="E28" s="12">
        <v>51154</v>
      </c>
      <c r="F28" s="12">
        <v>39156</v>
      </c>
      <c r="G28" s="12">
        <v>52594</v>
      </c>
      <c r="H28" s="12">
        <v>65117</v>
      </c>
      <c r="I28" s="12">
        <v>67653</v>
      </c>
      <c r="J28" s="12">
        <v>55348</v>
      </c>
      <c r="K28" s="34">
        <v>35890</v>
      </c>
      <c r="L28" s="34">
        <v>36521</v>
      </c>
      <c r="M28" s="34">
        <v>37116</v>
      </c>
      <c r="N28" s="34">
        <v>52444</v>
      </c>
      <c r="O28" s="34">
        <v>56600</v>
      </c>
      <c r="P28" s="13">
        <v>40787</v>
      </c>
    </row>
    <row r="29" spans="1:16" ht="12.75">
      <c r="A29" s="44" t="s">
        <v>21</v>
      </c>
      <c r="B29" s="32">
        <v>47185</v>
      </c>
      <c r="C29" s="14">
        <v>36884</v>
      </c>
      <c r="D29" s="14">
        <v>42068</v>
      </c>
      <c r="E29" s="14">
        <v>46650</v>
      </c>
      <c r="F29" s="14">
        <v>37944</v>
      </c>
      <c r="G29" s="14">
        <v>50626</v>
      </c>
      <c r="H29" s="14">
        <v>69175</v>
      </c>
      <c r="I29" s="14">
        <v>67943</v>
      </c>
      <c r="J29" s="14">
        <v>54978</v>
      </c>
      <c r="K29" s="48">
        <v>36446</v>
      </c>
      <c r="L29" s="48">
        <v>37323</v>
      </c>
      <c r="M29" s="48">
        <v>37059</v>
      </c>
      <c r="N29" s="48">
        <v>52295</v>
      </c>
      <c r="O29" s="48">
        <v>59584</v>
      </c>
      <c r="P29" s="15">
        <v>43402</v>
      </c>
    </row>
    <row r="30" spans="1:16" ht="12.75">
      <c r="A30" s="44" t="s">
        <v>22</v>
      </c>
      <c r="B30" s="31">
        <v>53466</v>
      </c>
      <c r="C30" s="12">
        <v>36458</v>
      </c>
      <c r="D30" s="12">
        <v>42593</v>
      </c>
      <c r="E30" s="12">
        <v>41790</v>
      </c>
      <c r="F30" s="12">
        <v>37211</v>
      </c>
      <c r="G30" s="12">
        <v>49628</v>
      </c>
      <c r="H30" s="12">
        <v>69386</v>
      </c>
      <c r="I30" s="12">
        <v>67025</v>
      </c>
      <c r="J30" s="12">
        <v>53953</v>
      </c>
      <c r="K30" s="34">
        <v>37541</v>
      </c>
      <c r="L30" s="34">
        <v>33641</v>
      </c>
      <c r="M30" s="34">
        <v>36250</v>
      </c>
      <c r="N30" s="34">
        <v>51862</v>
      </c>
      <c r="O30" s="34">
        <v>55496</v>
      </c>
      <c r="P30" s="13">
        <v>38707</v>
      </c>
    </row>
    <row r="31" spans="1:16" ht="12.75">
      <c r="A31" s="44" t="s">
        <v>23</v>
      </c>
      <c r="B31" s="32">
        <v>54807</v>
      </c>
      <c r="C31" s="14">
        <v>41734</v>
      </c>
      <c r="D31" s="14">
        <v>49474</v>
      </c>
      <c r="E31" s="14">
        <v>39743</v>
      </c>
      <c r="F31" s="14">
        <v>37111</v>
      </c>
      <c r="G31" s="14">
        <v>49920</v>
      </c>
      <c r="H31" s="14">
        <v>69237</v>
      </c>
      <c r="I31" s="14">
        <v>66632</v>
      </c>
      <c r="J31" s="14">
        <v>53194</v>
      </c>
      <c r="K31" s="48">
        <v>38818</v>
      </c>
      <c r="L31" s="48">
        <v>32495</v>
      </c>
      <c r="M31" s="48">
        <v>35963</v>
      </c>
      <c r="N31" s="48">
        <v>52124</v>
      </c>
      <c r="O31" s="48">
        <v>56917</v>
      </c>
      <c r="P31" s="15">
        <v>38383</v>
      </c>
    </row>
    <row r="32" spans="1:16" ht="12.75">
      <c r="A32" s="44" t="s">
        <v>24</v>
      </c>
      <c r="B32" s="31">
        <v>58769</v>
      </c>
      <c r="C32" s="12">
        <v>46069</v>
      </c>
      <c r="D32" s="12">
        <v>52671</v>
      </c>
      <c r="E32" s="12">
        <v>42984</v>
      </c>
      <c r="F32" s="12">
        <v>40624</v>
      </c>
      <c r="G32" s="12">
        <v>52444</v>
      </c>
      <c r="H32" s="12">
        <v>71478</v>
      </c>
      <c r="I32" s="12">
        <v>64056</v>
      </c>
      <c r="J32" s="12">
        <v>56800</v>
      </c>
      <c r="K32" s="34">
        <v>41430</v>
      </c>
      <c r="L32" s="34">
        <v>35993</v>
      </c>
      <c r="M32" s="34">
        <v>37884</v>
      </c>
      <c r="N32" s="34">
        <v>54995</v>
      </c>
      <c r="O32" s="34">
        <v>58851</v>
      </c>
      <c r="P32" s="13">
        <v>41439</v>
      </c>
    </row>
    <row r="33" spans="1:16" ht="12.75">
      <c r="A33" s="44" t="s">
        <v>25</v>
      </c>
      <c r="B33" s="32">
        <v>58565</v>
      </c>
      <c r="C33" s="14">
        <v>48035</v>
      </c>
      <c r="D33" s="14">
        <v>53574</v>
      </c>
      <c r="E33" s="14">
        <v>45805</v>
      </c>
      <c r="F33" s="14">
        <v>41962</v>
      </c>
      <c r="G33" s="14">
        <v>53821</v>
      </c>
      <c r="H33" s="14">
        <v>70711</v>
      </c>
      <c r="I33" s="14">
        <v>62169</v>
      </c>
      <c r="J33" s="14">
        <v>57417</v>
      </c>
      <c r="K33" s="48">
        <v>41490</v>
      </c>
      <c r="L33" s="48">
        <v>35618</v>
      </c>
      <c r="M33" s="48">
        <v>38873</v>
      </c>
      <c r="N33" s="48">
        <v>56202</v>
      </c>
      <c r="O33" s="48">
        <v>62727</v>
      </c>
      <c r="P33" s="15">
        <v>43905</v>
      </c>
    </row>
    <row r="34" spans="1:16" ht="12.75">
      <c r="A34" s="44" t="s">
        <v>26</v>
      </c>
      <c r="B34" s="31">
        <v>56189</v>
      </c>
      <c r="C34" s="12">
        <v>46283</v>
      </c>
      <c r="D34" s="12">
        <v>56962</v>
      </c>
      <c r="E34" s="12">
        <v>43343</v>
      </c>
      <c r="F34" s="12">
        <v>51433</v>
      </c>
      <c r="G34" s="12">
        <v>53710</v>
      </c>
      <c r="H34" s="12">
        <v>67963</v>
      </c>
      <c r="I34" s="12">
        <v>60743</v>
      </c>
      <c r="J34" s="12">
        <v>56968</v>
      </c>
      <c r="K34" s="34">
        <v>40715</v>
      </c>
      <c r="L34" s="34">
        <v>35294</v>
      </c>
      <c r="M34" s="34">
        <v>49779</v>
      </c>
      <c r="N34" s="34">
        <v>53169</v>
      </c>
      <c r="O34" s="34">
        <v>63300</v>
      </c>
      <c r="P34" s="13">
        <v>41671</v>
      </c>
    </row>
    <row r="35" spans="1:16" ht="12.75">
      <c r="A35" s="44" t="s">
        <v>27</v>
      </c>
      <c r="B35" s="32">
        <v>54210</v>
      </c>
      <c r="C35" s="14">
        <v>45886</v>
      </c>
      <c r="D35" s="14">
        <v>54619</v>
      </c>
      <c r="E35" s="14">
        <v>41201</v>
      </c>
      <c r="F35" s="14">
        <v>53552</v>
      </c>
      <c r="G35" s="14">
        <v>52716</v>
      </c>
      <c r="H35" s="14">
        <v>64777</v>
      </c>
      <c r="I35" s="14">
        <v>57719</v>
      </c>
      <c r="J35" s="14">
        <v>57205</v>
      </c>
      <c r="K35" s="48">
        <v>42477</v>
      </c>
      <c r="L35" s="48">
        <v>36353</v>
      </c>
      <c r="M35" s="48">
        <v>52448</v>
      </c>
      <c r="N35" s="48">
        <v>51701</v>
      </c>
      <c r="O35" s="48">
        <v>70639</v>
      </c>
      <c r="P35" s="15">
        <v>40284</v>
      </c>
    </row>
    <row r="36" spans="1:16" ht="13.5" thickBot="1">
      <c r="A36" s="45" t="s">
        <v>28</v>
      </c>
      <c r="B36" s="38">
        <v>51329</v>
      </c>
      <c r="C36" s="16">
        <v>42812</v>
      </c>
      <c r="D36" s="16">
        <v>49626</v>
      </c>
      <c r="E36" s="16">
        <v>38516</v>
      </c>
      <c r="F36" s="16">
        <v>50755</v>
      </c>
      <c r="G36" s="16">
        <v>50042</v>
      </c>
      <c r="H36" s="16">
        <v>62076</v>
      </c>
      <c r="I36" s="16">
        <v>56952</v>
      </c>
      <c r="J36" s="16">
        <v>53871</v>
      </c>
      <c r="K36" s="39">
        <v>39604</v>
      </c>
      <c r="L36" s="39">
        <v>36459</v>
      </c>
      <c r="M36" s="39">
        <v>49855</v>
      </c>
      <c r="N36" s="39">
        <v>48392</v>
      </c>
      <c r="O36" s="39">
        <v>64560</v>
      </c>
      <c r="P36" s="17">
        <v>35609</v>
      </c>
    </row>
    <row r="37" spans="1:16" ht="13.5" thickBot="1">
      <c r="A37" s="49" t="s">
        <v>29</v>
      </c>
      <c r="B37" s="50">
        <f aca="true" t="shared" si="1" ref="B37:K37">SUM(B13:B36)</f>
        <v>1239839</v>
      </c>
      <c r="C37" s="29">
        <f t="shared" si="1"/>
        <v>1055634</v>
      </c>
      <c r="D37" s="29">
        <f t="shared" si="1"/>
        <v>1060869</v>
      </c>
      <c r="E37" s="29">
        <f t="shared" si="1"/>
        <v>1174069</v>
      </c>
      <c r="F37" s="29">
        <f t="shared" si="1"/>
        <v>961946</v>
      </c>
      <c r="G37" s="29">
        <f t="shared" si="1"/>
        <v>1233380</v>
      </c>
      <c r="H37" s="29">
        <f t="shared" si="1"/>
        <v>1435692</v>
      </c>
      <c r="I37" s="29">
        <f t="shared" si="1"/>
        <v>1549350</v>
      </c>
      <c r="J37" s="29">
        <f t="shared" si="1"/>
        <v>1343400</v>
      </c>
      <c r="K37" s="29">
        <f t="shared" si="1"/>
        <v>977120</v>
      </c>
      <c r="L37" s="29">
        <f>SUM(L13:L36)</f>
        <v>877139</v>
      </c>
      <c r="M37" s="29">
        <f>SUM(M13:M36)</f>
        <v>866712</v>
      </c>
      <c r="N37" s="29">
        <f>SUM(N13:N36)</f>
        <v>1239260</v>
      </c>
      <c r="O37" s="29">
        <f>SUM(O13:O36)</f>
        <v>1364157</v>
      </c>
      <c r="P37" s="30">
        <f>SUM(P13:P36)</f>
        <v>1077300</v>
      </c>
    </row>
    <row r="38" spans="1:11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44" ht="12.75">
      <c r="Q44" s="19"/>
    </row>
    <row r="45" spans="1:17" ht="13.5" thickBot="1">
      <c r="A45" s="27"/>
      <c r="B45" s="5"/>
      <c r="C45" s="5"/>
      <c r="D45" s="5"/>
      <c r="E45" s="5"/>
      <c r="F45" s="5"/>
      <c r="G45" s="5"/>
      <c r="H45" s="5"/>
      <c r="I45" s="5"/>
      <c r="J45" s="5"/>
      <c r="K45" s="5"/>
      <c r="Q45" s="19"/>
    </row>
    <row r="46" spans="1:17" ht="13.5" thickBot="1">
      <c r="A46" s="66" t="s">
        <v>4</v>
      </c>
      <c r="B46" s="71" t="s">
        <v>32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3"/>
    </row>
    <row r="47" spans="1:17" ht="13.5" thickBot="1">
      <c r="A47" s="67"/>
      <c r="B47" s="61">
        <f>P12+1</f>
        <v>45062</v>
      </c>
      <c r="C47" s="60">
        <f>B47+1</f>
        <v>45063</v>
      </c>
      <c r="D47" s="62">
        <f aca="true" t="shared" si="2" ref="D47:N47">C47+1</f>
        <v>45064</v>
      </c>
      <c r="E47" s="60">
        <f t="shared" si="2"/>
        <v>45065</v>
      </c>
      <c r="F47" s="62">
        <f t="shared" si="2"/>
        <v>45066</v>
      </c>
      <c r="G47" s="60">
        <f t="shared" si="2"/>
        <v>45067</v>
      </c>
      <c r="H47" s="62">
        <f t="shared" si="2"/>
        <v>45068</v>
      </c>
      <c r="I47" s="60">
        <f t="shared" si="2"/>
        <v>45069</v>
      </c>
      <c r="J47" s="62">
        <f t="shared" si="2"/>
        <v>45070</v>
      </c>
      <c r="K47" s="60">
        <f t="shared" si="2"/>
        <v>45071</v>
      </c>
      <c r="L47" s="62">
        <f t="shared" si="2"/>
        <v>45072</v>
      </c>
      <c r="M47" s="60">
        <f t="shared" si="2"/>
        <v>45073</v>
      </c>
      <c r="N47" s="62">
        <f t="shared" si="2"/>
        <v>45074</v>
      </c>
      <c r="O47" s="62">
        <f>N47+1</f>
        <v>45075</v>
      </c>
      <c r="P47" s="62">
        <f>O47+1</f>
        <v>45076</v>
      </c>
      <c r="Q47" s="63">
        <f>P47+1</f>
        <v>45077</v>
      </c>
    </row>
    <row r="48" spans="1:17" ht="12.75">
      <c r="A48" s="43" t="s">
        <v>5</v>
      </c>
      <c r="B48" s="56">
        <v>34051</v>
      </c>
      <c r="C48" s="48">
        <v>35334</v>
      </c>
      <c r="D48" s="48">
        <v>38952</v>
      </c>
      <c r="E48" s="48">
        <v>32594</v>
      </c>
      <c r="F48" s="48">
        <v>46095</v>
      </c>
      <c r="G48" s="48">
        <v>46351</v>
      </c>
      <c r="H48" s="48">
        <v>55009</v>
      </c>
      <c r="I48" s="48">
        <v>33930</v>
      </c>
      <c r="J48" s="48">
        <v>26759</v>
      </c>
      <c r="K48" s="48">
        <v>29403</v>
      </c>
      <c r="L48" s="48">
        <v>28759</v>
      </c>
      <c r="M48" s="48">
        <v>42069</v>
      </c>
      <c r="N48" s="48">
        <v>39827</v>
      </c>
      <c r="O48" s="48">
        <v>39581</v>
      </c>
      <c r="P48" s="48">
        <v>28080</v>
      </c>
      <c r="Q48" s="15">
        <v>28955</v>
      </c>
    </row>
    <row r="49" spans="1:17" ht="12.75">
      <c r="A49" s="44" t="s">
        <v>6</v>
      </c>
      <c r="B49" s="55">
        <v>34160</v>
      </c>
      <c r="C49" s="34">
        <v>37189</v>
      </c>
      <c r="D49" s="34">
        <v>35186</v>
      </c>
      <c r="E49" s="34">
        <v>33229</v>
      </c>
      <c r="F49" s="34">
        <v>45573</v>
      </c>
      <c r="G49" s="34">
        <v>44393</v>
      </c>
      <c r="H49" s="34">
        <v>54941</v>
      </c>
      <c r="I49" s="34">
        <v>32934</v>
      </c>
      <c r="J49" s="34">
        <v>27238</v>
      </c>
      <c r="K49" s="34">
        <v>28143</v>
      </c>
      <c r="L49" s="34">
        <v>27475</v>
      </c>
      <c r="M49" s="34">
        <v>39349</v>
      </c>
      <c r="N49" s="34">
        <v>38855</v>
      </c>
      <c r="O49" s="34">
        <v>40313</v>
      </c>
      <c r="P49" s="34">
        <v>26810</v>
      </c>
      <c r="Q49" s="13">
        <v>28269</v>
      </c>
    </row>
    <row r="50" spans="1:17" ht="12.75">
      <c r="A50" s="44" t="s">
        <v>7</v>
      </c>
      <c r="B50" s="56">
        <v>33828</v>
      </c>
      <c r="C50" s="48">
        <v>37219</v>
      </c>
      <c r="D50" s="48">
        <v>33871</v>
      </c>
      <c r="E50" s="48">
        <v>32679</v>
      </c>
      <c r="F50" s="48">
        <v>44242</v>
      </c>
      <c r="G50" s="48">
        <v>43419</v>
      </c>
      <c r="H50" s="48">
        <v>54318</v>
      </c>
      <c r="I50" s="48">
        <v>31425</v>
      </c>
      <c r="J50" s="48">
        <v>26601</v>
      </c>
      <c r="K50" s="48">
        <v>26870</v>
      </c>
      <c r="L50" s="48">
        <v>26267</v>
      </c>
      <c r="M50" s="48">
        <v>38540</v>
      </c>
      <c r="N50" s="48">
        <v>38196</v>
      </c>
      <c r="O50" s="48">
        <v>41755</v>
      </c>
      <c r="P50" s="48">
        <v>26333</v>
      </c>
      <c r="Q50" s="15">
        <v>26864</v>
      </c>
    </row>
    <row r="51" spans="1:17" ht="12.75">
      <c r="A51" s="44" t="s">
        <v>8</v>
      </c>
      <c r="B51" s="55">
        <v>33524</v>
      </c>
      <c r="C51" s="34">
        <v>34770</v>
      </c>
      <c r="D51" s="34">
        <v>34391</v>
      </c>
      <c r="E51" s="34">
        <v>32460</v>
      </c>
      <c r="F51" s="34">
        <v>44111</v>
      </c>
      <c r="G51" s="34">
        <v>43865</v>
      </c>
      <c r="H51" s="34">
        <v>52955</v>
      </c>
      <c r="I51" s="34">
        <v>30632</v>
      </c>
      <c r="J51" s="34">
        <v>37054</v>
      </c>
      <c r="K51" s="34">
        <v>26555</v>
      </c>
      <c r="L51" s="34">
        <v>26048</v>
      </c>
      <c r="M51" s="34">
        <v>38109</v>
      </c>
      <c r="N51" s="34">
        <v>37788</v>
      </c>
      <c r="O51" s="34">
        <v>44858</v>
      </c>
      <c r="P51" s="34">
        <v>26388</v>
      </c>
      <c r="Q51" s="13">
        <v>26530</v>
      </c>
    </row>
    <row r="52" spans="1:17" ht="12.75">
      <c r="A52" s="44" t="s">
        <v>9</v>
      </c>
      <c r="B52" s="56">
        <v>32636</v>
      </c>
      <c r="C52" s="48">
        <v>34772</v>
      </c>
      <c r="D52" s="48">
        <v>33479</v>
      </c>
      <c r="E52" s="48">
        <v>33285</v>
      </c>
      <c r="F52" s="48">
        <v>44514</v>
      </c>
      <c r="G52" s="48">
        <v>44191</v>
      </c>
      <c r="H52" s="48">
        <v>52735</v>
      </c>
      <c r="I52" s="48">
        <v>30424</v>
      </c>
      <c r="J52" s="48">
        <v>40195</v>
      </c>
      <c r="K52" s="48">
        <v>25533</v>
      </c>
      <c r="L52" s="48">
        <v>26010</v>
      </c>
      <c r="M52" s="48">
        <v>38600</v>
      </c>
      <c r="N52" s="48">
        <v>37043</v>
      </c>
      <c r="O52" s="48">
        <v>43981</v>
      </c>
      <c r="P52" s="48">
        <v>26297</v>
      </c>
      <c r="Q52" s="15">
        <v>26736</v>
      </c>
    </row>
    <row r="53" spans="1:17" ht="12.75">
      <c r="A53" s="44" t="s">
        <v>10</v>
      </c>
      <c r="B53" s="55">
        <v>31190</v>
      </c>
      <c r="C53" s="34">
        <v>36049</v>
      </c>
      <c r="D53" s="34">
        <v>33650</v>
      </c>
      <c r="E53" s="34">
        <v>34284</v>
      </c>
      <c r="F53" s="34">
        <v>45439</v>
      </c>
      <c r="G53" s="34">
        <v>44574</v>
      </c>
      <c r="H53" s="34">
        <v>48039</v>
      </c>
      <c r="I53" s="34">
        <v>31314</v>
      </c>
      <c r="J53" s="34">
        <v>38494</v>
      </c>
      <c r="K53" s="34">
        <v>28078</v>
      </c>
      <c r="L53" s="34">
        <v>26441</v>
      </c>
      <c r="M53" s="34">
        <v>38634</v>
      </c>
      <c r="N53" s="34">
        <v>36631</v>
      </c>
      <c r="O53" s="34">
        <v>33198</v>
      </c>
      <c r="P53" s="34">
        <v>26500</v>
      </c>
      <c r="Q53" s="13">
        <v>25579</v>
      </c>
    </row>
    <row r="54" spans="1:17" ht="12.75">
      <c r="A54" s="44" t="s">
        <v>11</v>
      </c>
      <c r="B54" s="56">
        <v>32710</v>
      </c>
      <c r="C54" s="48">
        <v>38032</v>
      </c>
      <c r="D54" s="48">
        <v>36649</v>
      </c>
      <c r="E54" s="48">
        <v>36209</v>
      </c>
      <c r="F54" s="48">
        <v>47432</v>
      </c>
      <c r="G54" s="48">
        <v>47146</v>
      </c>
      <c r="H54" s="48">
        <v>39874</v>
      </c>
      <c r="I54" s="48">
        <v>33658</v>
      </c>
      <c r="J54" s="48">
        <v>35150</v>
      </c>
      <c r="K54" s="48">
        <v>28072</v>
      </c>
      <c r="L54" s="48">
        <v>28726</v>
      </c>
      <c r="M54" s="48">
        <v>39182</v>
      </c>
      <c r="N54" s="48">
        <v>38091</v>
      </c>
      <c r="O54" s="48">
        <v>30875</v>
      </c>
      <c r="P54" s="48">
        <v>27714</v>
      </c>
      <c r="Q54" s="15">
        <v>27204</v>
      </c>
    </row>
    <row r="55" spans="1:17" ht="12.75">
      <c r="A55" s="44" t="s">
        <v>12</v>
      </c>
      <c r="B55" s="55">
        <v>39050</v>
      </c>
      <c r="C55" s="34">
        <v>40637</v>
      </c>
      <c r="D55" s="34">
        <v>42271</v>
      </c>
      <c r="E55" s="34">
        <v>38784</v>
      </c>
      <c r="F55" s="34">
        <v>50917</v>
      </c>
      <c r="G55" s="34">
        <v>49248</v>
      </c>
      <c r="H55" s="34">
        <v>39749</v>
      </c>
      <c r="I55" s="34">
        <v>36706</v>
      </c>
      <c r="J55" s="34">
        <v>41840</v>
      </c>
      <c r="K55" s="34">
        <v>33942</v>
      </c>
      <c r="L55" s="34">
        <v>32038</v>
      </c>
      <c r="M55" s="34">
        <v>40866</v>
      </c>
      <c r="N55" s="34">
        <v>40060</v>
      </c>
      <c r="O55" s="34">
        <v>33808</v>
      </c>
      <c r="P55" s="34">
        <v>31536</v>
      </c>
      <c r="Q55" s="13">
        <v>30519</v>
      </c>
    </row>
    <row r="56" spans="1:17" ht="12.75">
      <c r="A56" s="44" t="s">
        <v>13</v>
      </c>
      <c r="B56" s="56">
        <v>42963</v>
      </c>
      <c r="C56" s="48">
        <v>43723</v>
      </c>
      <c r="D56" s="48">
        <v>44414</v>
      </c>
      <c r="E56" s="48">
        <v>40543</v>
      </c>
      <c r="F56" s="48">
        <v>56158</v>
      </c>
      <c r="G56" s="48">
        <v>51851</v>
      </c>
      <c r="H56" s="48">
        <v>39875</v>
      </c>
      <c r="I56" s="48">
        <v>38336</v>
      </c>
      <c r="J56" s="48">
        <v>40870</v>
      </c>
      <c r="K56" s="48">
        <v>40172</v>
      </c>
      <c r="L56" s="48">
        <v>35591</v>
      </c>
      <c r="M56" s="48">
        <v>43230</v>
      </c>
      <c r="N56" s="48">
        <v>43963</v>
      </c>
      <c r="O56" s="48">
        <v>35984</v>
      </c>
      <c r="P56" s="48">
        <v>33782</v>
      </c>
      <c r="Q56" s="15">
        <v>33425</v>
      </c>
    </row>
    <row r="57" spans="1:17" ht="12.75">
      <c r="A57" s="44" t="s">
        <v>14</v>
      </c>
      <c r="B57" s="55">
        <v>46327</v>
      </c>
      <c r="C57" s="34">
        <v>47555</v>
      </c>
      <c r="D57" s="34">
        <v>42629</v>
      </c>
      <c r="E57" s="34">
        <v>41131</v>
      </c>
      <c r="F57" s="34">
        <v>62401</v>
      </c>
      <c r="G57" s="34">
        <v>53050</v>
      </c>
      <c r="H57" s="34">
        <v>40813</v>
      </c>
      <c r="I57" s="34">
        <v>43962</v>
      </c>
      <c r="J57" s="34">
        <v>41822</v>
      </c>
      <c r="K57" s="34">
        <v>39010</v>
      </c>
      <c r="L57" s="34">
        <v>37227</v>
      </c>
      <c r="M57" s="34">
        <v>45848</v>
      </c>
      <c r="N57" s="34">
        <v>47849</v>
      </c>
      <c r="O57" s="34">
        <v>41561</v>
      </c>
      <c r="P57" s="34">
        <v>34229</v>
      </c>
      <c r="Q57" s="13">
        <v>35255</v>
      </c>
    </row>
    <row r="58" spans="1:17" ht="12.75">
      <c r="A58" s="44" t="s">
        <v>15</v>
      </c>
      <c r="B58" s="56">
        <v>49519</v>
      </c>
      <c r="C58" s="48">
        <v>48668</v>
      </c>
      <c r="D58" s="48">
        <v>41414</v>
      </c>
      <c r="E58" s="48">
        <v>40743</v>
      </c>
      <c r="F58" s="48">
        <v>64303</v>
      </c>
      <c r="G58" s="48">
        <v>54937</v>
      </c>
      <c r="H58" s="48">
        <v>40792</v>
      </c>
      <c r="I58" s="48">
        <v>39263</v>
      </c>
      <c r="J58" s="48">
        <v>42377</v>
      </c>
      <c r="K58" s="48">
        <v>37590</v>
      </c>
      <c r="L58" s="48">
        <v>46828</v>
      </c>
      <c r="M58" s="48">
        <v>45458</v>
      </c>
      <c r="N58" s="48">
        <v>49130</v>
      </c>
      <c r="O58" s="48">
        <v>42482</v>
      </c>
      <c r="P58" s="48">
        <v>36591</v>
      </c>
      <c r="Q58" s="15">
        <v>36207</v>
      </c>
    </row>
    <row r="59" spans="1:17" ht="12.75">
      <c r="A59" s="44" t="s">
        <v>16</v>
      </c>
      <c r="B59" s="55">
        <v>46002</v>
      </c>
      <c r="C59" s="34">
        <v>44984</v>
      </c>
      <c r="D59" s="34">
        <v>40815</v>
      </c>
      <c r="E59" s="34">
        <v>38486</v>
      </c>
      <c r="F59" s="34">
        <v>63142</v>
      </c>
      <c r="G59" s="34">
        <v>53024</v>
      </c>
      <c r="H59" s="34">
        <v>40057</v>
      </c>
      <c r="I59" s="34">
        <v>35371</v>
      </c>
      <c r="J59" s="34">
        <v>41826</v>
      </c>
      <c r="K59" s="34">
        <v>38294</v>
      </c>
      <c r="L59" s="34">
        <v>38695</v>
      </c>
      <c r="M59" s="34">
        <v>46818</v>
      </c>
      <c r="N59" s="34">
        <v>49620</v>
      </c>
      <c r="O59" s="34">
        <v>41069</v>
      </c>
      <c r="P59" s="34">
        <v>36485</v>
      </c>
      <c r="Q59" s="13">
        <v>36679</v>
      </c>
    </row>
    <row r="60" spans="1:17" ht="12.75">
      <c r="A60" s="44" t="s">
        <v>17</v>
      </c>
      <c r="B60" s="56">
        <v>44674</v>
      </c>
      <c r="C60" s="48">
        <v>47253</v>
      </c>
      <c r="D60" s="48">
        <v>38966</v>
      </c>
      <c r="E60" s="48">
        <v>37998</v>
      </c>
      <c r="F60" s="48">
        <v>63419</v>
      </c>
      <c r="G60" s="48">
        <v>52941</v>
      </c>
      <c r="H60" s="48">
        <v>40663</v>
      </c>
      <c r="I60" s="48">
        <v>34836</v>
      </c>
      <c r="J60" s="48">
        <v>41591</v>
      </c>
      <c r="K60" s="48">
        <v>38129</v>
      </c>
      <c r="L60" s="48">
        <v>36545</v>
      </c>
      <c r="M60" s="48">
        <v>46473</v>
      </c>
      <c r="N60" s="48">
        <v>49864</v>
      </c>
      <c r="O60" s="48">
        <v>40373</v>
      </c>
      <c r="P60" s="48">
        <v>36008</v>
      </c>
      <c r="Q60" s="15">
        <v>37388</v>
      </c>
    </row>
    <row r="61" spans="1:17" ht="12.75">
      <c r="A61" s="44" t="s">
        <v>18</v>
      </c>
      <c r="B61" s="55">
        <v>48955</v>
      </c>
      <c r="C61" s="34">
        <v>44838</v>
      </c>
      <c r="D61" s="34">
        <v>38648</v>
      </c>
      <c r="E61" s="34">
        <v>37857</v>
      </c>
      <c r="F61" s="34">
        <v>62974</v>
      </c>
      <c r="G61" s="34">
        <v>53178</v>
      </c>
      <c r="H61" s="34">
        <v>39956</v>
      </c>
      <c r="I61" s="34">
        <v>37447</v>
      </c>
      <c r="J61" s="34">
        <v>44987</v>
      </c>
      <c r="K61" s="34">
        <v>41535</v>
      </c>
      <c r="L61" s="34">
        <v>34877</v>
      </c>
      <c r="M61" s="34">
        <v>45970</v>
      </c>
      <c r="N61" s="34">
        <v>48988</v>
      </c>
      <c r="O61" s="34">
        <v>38488</v>
      </c>
      <c r="P61" s="34">
        <v>35856</v>
      </c>
      <c r="Q61" s="13">
        <v>37622</v>
      </c>
    </row>
    <row r="62" spans="1:17" ht="12.75">
      <c r="A62" s="44" t="s">
        <v>19</v>
      </c>
      <c r="B62" s="56">
        <v>42692</v>
      </c>
      <c r="C62" s="48">
        <v>40659</v>
      </c>
      <c r="D62" s="48">
        <v>38213</v>
      </c>
      <c r="E62" s="48">
        <v>36621</v>
      </c>
      <c r="F62" s="48">
        <v>59929</v>
      </c>
      <c r="G62" s="48">
        <v>54973</v>
      </c>
      <c r="H62" s="48">
        <v>38856</v>
      </c>
      <c r="I62" s="48">
        <v>35265</v>
      </c>
      <c r="J62" s="48">
        <v>41595</v>
      </c>
      <c r="K62" s="48">
        <v>38487</v>
      </c>
      <c r="L62" s="48">
        <v>34406</v>
      </c>
      <c r="M62" s="48">
        <v>45231</v>
      </c>
      <c r="N62" s="48">
        <v>48422</v>
      </c>
      <c r="O62" s="48">
        <v>35624</v>
      </c>
      <c r="P62" s="48">
        <v>35195</v>
      </c>
      <c r="Q62" s="15">
        <v>36851</v>
      </c>
    </row>
    <row r="63" spans="1:17" ht="12.75">
      <c r="A63" s="44" t="s">
        <v>20</v>
      </c>
      <c r="B63" s="55">
        <v>45983</v>
      </c>
      <c r="C63" s="34">
        <v>38403</v>
      </c>
      <c r="D63" s="34">
        <v>38343</v>
      </c>
      <c r="E63" s="34">
        <v>36359</v>
      </c>
      <c r="F63" s="34">
        <v>56971</v>
      </c>
      <c r="G63" s="34">
        <v>54433</v>
      </c>
      <c r="H63" s="34">
        <v>39549</v>
      </c>
      <c r="I63" s="34">
        <v>34873</v>
      </c>
      <c r="J63" s="34">
        <v>35224</v>
      </c>
      <c r="K63" s="34">
        <v>36264</v>
      </c>
      <c r="L63" s="34">
        <v>34321</v>
      </c>
      <c r="M63" s="34">
        <v>44200</v>
      </c>
      <c r="N63" s="34">
        <v>46614</v>
      </c>
      <c r="O63" s="34">
        <v>34687</v>
      </c>
      <c r="P63" s="34">
        <v>36834</v>
      </c>
      <c r="Q63" s="13">
        <v>34870</v>
      </c>
    </row>
    <row r="64" spans="1:17" ht="12.75">
      <c r="A64" s="44" t="s">
        <v>21</v>
      </c>
      <c r="B64" s="56">
        <v>45162</v>
      </c>
      <c r="C64" s="48">
        <v>39212</v>
      </c>
      <c r="D64" s="48">
        <v>39482</v>
      </c>
      <c r="E64" s="48">
        <v>36053</v>
      </c>
      <c r="F64" s="48">
        <v>55472</v>
      </c>
      <c r="G64" s="48">
        <v>55234</v>
      </c>
      <c r="H64" s="48">
        <v>39657</v>
      </c>
      <c r="I64" s="48">
        <v>31645</v>
      </c>
      <c r="J64" s="48">
        <v>34342</v>
      </c>
      <c r="K64" s="48">
        <v>34737</v>
      </c>
      <c r="L64" s="48">
        <v>33043</v>
      </c>
      <c r="M64" s="48">
        <v>43629</v>
      </c>
      <c r="N64" s="48">
        <v>46072</v>
      </c>
      <c r="O64" s="48">
        <v>36352</v>
      </c>
      <c r="P64" s="48">
        <v>36157</v>
      </c>
      <c r="Q64" s="15">
        <v>33900</v>
      </c>
    </row>
    <row r="65" spans="1:17" ht="12.75">
      <c r="A65" s="44" t="s">
        <v>22</v>
      </c>
      <c r="B65" s="55">
        <v>41327</v>
      </c>
      <c r="C65" s="34">
        <v>38105</v>
      </c>
      <c r="D65" s="34">
        <v>38767</v>
      </c>
      <c r="E65" s="34">
        <v>35455</v>
      </c>
      <c r="F65" s="34">
        <v>53657</v>
      </c>
      <c r="G65" s="34">
        <v>55325</v>
      </c>
      <c r="H65" s="34">
        <v>40115</v>
      </c>
      <c r="I65" s="34">
        <v>29753</v>
      </c>
      <c r="J65" s="34">
        <v>33786</v>
      </c>
      <c r="K65" s="34">
        <v>33959</v>
      </c>
      <c r="L65" s="34">
        <v>31310</v>
      </c>
      <c r="M65" s="34">
        <v>43243</v>
      </c>
      <c r="N65" s="34">
        <v>45494</v>
      </c>
      <c r="O65" s="34">
        <v>37834</v>
      </c>
      <c r="P65" s="34">
        <v>34953</v>
      </c>
      <c r="Q65" s="13">
        <v>32678</v>
      </c>
    </row>
    <row r="66" spans="1:17" ht="12.75">
      <c r="A66" s="44" t="s">
        <v>23</v>
      </c>
      <c r="B66" s="56">
        <v>38358</v>
      </c>
      <c r="C66" s="48">
        <v>38843</v>
      </c>
      <c r="D66" s="48">
        <v>37939</v>
      </c>
      <c r="E66" s="48">
        <v>34846</v>
      </c>
      <c r="F66" s="48">
        <v>52974</v>
      </c>
      <c r="G66" s="48">
        <v>55441</v>
      </c>
      <c r="H66" s="48">
        <v>41331</v>
      </c>
      <c r="I66" s="48">
        <v>31377</v>
      </c>
      <c r="J66" s="48">
        <v>33336</v>
      </c>
      <c r="K66" s="48">
        <v>33593</v>
      </c>
      <c r="L66" s="48">
        <v>32050</v>
      </c>
      <c r="M66" s="48">
        <v>42978</v>
      </c>
      <c r="N66" s="48">
        <v>45668</v>
      </c>
      <c r="O66" s="48">
        <v>37383</v>
      </c>
      <c r="P66" s="48">
        <v>34299</v>
      </c>
      <c r="Q66" s="15">
        <v>32531</v>
      </c>
    </row>
    <row r="67" spans="1:17" ht="12.75">
      <c r="A67" s="44" t="s">
        <v>24</v>
      </c>
      <c r="B67" s="55">
        <v>38763</v>
      </c>
      <c r="C67" s="34">
        <v>42671</v>
      </c>
      <c r="D67" s="34">
        <v>39237</v>
      </c>
      <c r="E67" s="34">
        <v>37309</v>
      </c>
      <c r="F67" s="34">
        <v>56039</v>
      </c>
      <c r="G67" s="34">
        <v>59293</v>
      </c>
      <c r="H67" s="34">
        <v>44090</v>
      </c>
      <c r="I67" s="34">
        <v>32293</v>
      </c>
      <c r="J67" s="34">
        <v>35213</v>
      </c>
      <c r="K67" s="34">
        <v>35495</v>
      </c>
      <c r="L67" s="34">
        <v>33180</v>
      </c>
      <c r="M67" s="34">
        <v>43637</v>
      </c>
      <c r="N67" s="34">
        <v>46808</v>
      </c>
      <c r="O67" s="34">
        <v>41545</v>
      </c>
      <c r="P67" s="34">
        <v>34180</v>
      </c>
      <c r="Q67" s="13">
        <v>33868</v>
      </c>
    </row>
    <row r="68" spans="1:17" ht="12.75">
      <c r="A68" s="44" t="s">
        <v>25</v>
      </c>
      <c r="B68" s="56">
        <v>41227</v>
      </c>
      <c r="C68" s="48">
        <v>49475</v>
      </c>
      <c r="D68" s="48">
        <v>41544</v>
      </c>
      <c r="E68" s="48">
        <v>40229</v>
      </c>
      <c r="F68" s="48">
        <v>58962</v>
      </c>
      <c r="G68" s="48">
        <v>61498</v>
      </c>
      <c r="H68" s="48">
        <v>44304</v>
      </c>
      <c r="I68" s="48">
        <v>34953</v>
      </c>
      <c r="J68" s="48">
        <v>37116</v>
      </c>
      <c r="K68" s="48">
        <v>36880</v>
      </c>
      <c r="L68" s="48">
        <v>33601</v>
      </c>
      <c r="M68" s="48">
        <v>45771</v>
      </c>
      <c r="N68" s="48">
        <v>50054</v>
      </c>
      <c r="O68" s="48">
        <v>44241</v>
      </c>
      <c r="P68" s="48">
        <v>37417</v>
      </c>
      <c r="Q68" s="15">
        <v>35500</v>
      </c>
    </row>
    <row r="69" spans="1:17" ht="12.75">
      <c r="A69" s="44" t="s">
        <v>26</v>
      </c>
      <c r="B69" s="55">
        <v>41400</v>
      </c>
      <c r="C69" s="34">
        <v>45777</v>
      </c>
      <c r="D69" s="34">
        <v>39239</v>
      </c>
      <c r="E69" s="34">
        <v>50319</v>
      </c>
      <c r="F69" s="34">
        <v>57658</v>
      </c>
      <c r="G69" s="34">
        <v>59824</v>
      </c>
      <c r="H69" s="34">
        <v>42081</v>
      </c>
      <c r="I69" s="34">
        <v>34901</v>
      </c>
      <c r="J69" s="34">
        <v>35678</v>
      </c>
      <c r="K69" s="34">
        <v>36080</v>
      </c>
      <c r="L69" s="34">
        <v>43309</v>
      </c>
      <c r="M69" s="34">
        <v>45402</v>
      </c>
      <c r="N69" s="34">
        <v>49260</v>
      </c>
      <c r="O69" s="34">
        <v>41918</v>
      </c>
      <c r="P69" s="34">
        <v>37306</v>
      </c>
      <c r="Q69" s="13">
        <v>34576</v>
      </c>
    </row>
    <row r="70" spans="1:17" ht="12.75">
      <c r="A70" s="44" t="s">
        <v>27</v>
      </c>
      <c r="B70" s="56">
        <v>40640</v>
      </c>
      <c r="C70" s="48">
        <v>46539</v>
      </c>
      <c r="D70" s="48">
        <v>37002</v>
      </c>
      <c r="E70" s="48">
        <v>50621</v>
      </c>
      <c r="F70" s="48">
        <v>55994</v>
      </c>
      <c r="G70" s="48">
        <v>56050</v>
      </c>
      <c r="H70" s="48">
        <v>39872</v>
      </c>
      <c r="I70" s="48">
        <v>32862</v>
      </c>
      <c r="J70" s="48">
        <v>35144</v>
      </c>
      <c r="K70" s="48">
        <v>33448</v>
      </c>
      <c r="L70" s="48">
        <v>45397</v>
      </c>
      <c r="M70" s="48">
        <v>44087</v>
      </c>
      <c r="N70" s="48">
        <v>46597</v>
      </c>
      <c r="O70" s="48">
        <v>38118</v>
      </c>
      <c r="P70" s="48">
        <v>35695</v>
      </c>
      <c r="Q70" s="15">
        <v>33105</v>
      </c>
    </row>
    <row r="71" spans="1:17" ht="13.5" thickBot="1">
      <c r="A71" s="45" t="s">
        <v>28</v>
      </c>
      <c r="B71" s="57">
        <v>36973</v>
      </c>
      <c r="C71" s="39">
        <v>46225</v>
      </c>
      <c r="D71" s="39">
        <v>33755</v>
      </c>
      <c r="E71" s="39">
        <v>47024</v>
      </c>
      <c r="F71" s="39">
        <v>51112</v>
      </c>
      <c r="G71" s="39">
        <v>53052</v>
      </c>
      <c r="H71" s="39">
        <v>35873</v>
      </c>
      <c r="I71" s="39">
        <v>28647</v>
      </c>
      <c r="J71" s="39">
        <v>31899</v>
      </c>
      <c r="K71" s="39">
        <v>30070</v>
      </c>
      <c r="L71" s="39">
        <v>43997</v>
      </c>
      <c r="M71" s="39">
        <v>41676</v>
      </c>
      <c r="N71" s="39">
        <v>41768</v>
      </c>
      <c r="O71" s="39">
        <v>32731</v>
      </c>
      <c r="P71" s="39">
        <v>31692</v>
      </c>
      <c r="Q71" s="17">
        <v>42340</v>
      </c>
    </row>
    <row r="72" spans="1:17" ht="13.5" thickBot="1">
      <c r="A72" s="46" t="s">
        <v>29</v>
      </c>
      <c r="B72" s="50">
        <f aca="true" t="shared" si="3" ref="B72:N72">SUM(B48:B71)</f>
        <v>962114</v>
      </c>
      <c r="C72" s="29">
        <f t="shared" si="3"/>
        <v>996932</v>
      </c>
      <c r="D72" s="29">
        <f t="shared" si="3"/>
        <v>918856</v>
      </c>
      <c r="E72" s="29">
        <f t="shared" si="3"/>
        <v>915118</v>
      </c>
      <c r="F72" s="29">
        <f t="shared" si="3"/>
        <v>1299488</v>
      </c>
      <c r="G72" s="29">
        <f t="shared" si="3"/>
        <v>1247291</v>
      </c>
      <c r="H72" s="29">
        <f t="shared" si="3"/>
        <v>1045504</v>
      </c>
      <c r="I72" s="29">
        <f t="shared" si="3"/>
        <v>816807</v>
      </c>
      <c r="J72" s="29">
        <f t="shared" si="3"/>
        <v>880137</v>
      </c>
      <c r="K72" s="29">
        <f t="shared" si="3"/>
        <v>810339</v>
      </c>
      <c r="L72" s="29">
        <f t="shared" si="3"/>
        <v>816141</v>
      </c>
      <c r="M72" s="29">
        <f t="shared" si="3"/>
        <v>1029000</v>
      </c>
      <c r="N72" s="29">
        <f t="shared" si="3"/>
        <v>1062662</v>
      </c>
      <c r="O72" s="29">
        <f>SUM(O48:O71)</f>
        <v>928759</v>
      </c>
      <c r="P72" s="29">
        <f>SUM(P48:P71)</f>
        <v>786337</v>
      </c>
      <c r="Q72" s="59">
        <f>SUM(Q48:Q71)</f>
        <v>787451</v>
      </c>
    </row>
    <row r="73" spans="1:17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P73" s="19"/>
      <c r="Q73" s="19"/>
    </row>
    <row r="74" spans="1:17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P74" s="19"/>
      <c r="Q74" s="19"/>
    </row>
    <row r="75" spans="1:16" ht="12.75">
      <c r="A75" s="5"/>
      <c r="B75" s="5"/>
      <c r="C75" s="5"/>
      <c r="D75" s="5"/>
      <c r="E75" s="5"/>
      <c r="F75" s="5"/>
      <c r="G75" s="5"/>
      <c r="H75" s="5"/>
      <c r="I75" s="18"/>
      <c r="J75" s="18"/>
      <c r="K75" s="18"/>
      <c r="L75" s="19"/>
      <c r="P75" s="19"/>
    </row>
    <row r="76" spans="1:16" ht="14.25">
      <c r="A76" s="20" t="s">
        <v>30</v>
      </c>
      <c r="B76" s="64">
        <f>B37+C37+D37+E37+F37+G37+H37+I37+J37+K37+L37+M37+N37+O37+P37+B72+C72+D72+E72+F72+G72+H72+I72+J72+K72+L72+M72+N72+O72+P72+Q72</f>
        <v>32758803</v>
      </c>
      <c r="C76" s="65"/>
      <c r="D76" s="21" t="s">
        <v>31</v>
      </c>
      <c r="E76" s="5"/>
      <c r="F76" s="5"/>
      <c r="G76" s="5"/>
      <c r="H76" s="5"/>
      <c r="I76" s="5"/>
      <c r="J76" s="18"/>
      <c r="K76" s="18"/>
      <c r="L76" s="19"/>
      <c r="P76" s="19"/>
    </row>
    <row r="77" spans="1:12" ht="14.25">
      <c r="A77" s="20"/>
      <c r="B77" s="40"/>
      <c r="C77" s="41"/>
      <c r="D77" s="21"/>
      <c r="E77" s="58"/>
      <c r="F77" s="5"/>
      <c r="G77" s="5"/>
      <c r="H77" s="5"/>
      <c r="I77" s="5"/>
      <c r="J77" s="18"/>
      <c r="K77" s="18"/>
      <c r="L77" s="19"/>
    </row>
    <row r="78" spans="1:12" ht="12.75">
      <c r="A78" s="35"/>
      <c r="B78" s="4"/>
      <c r="C78" s="36"/>
      <c r="D78" s="5"/>
      <c r="E78" s="5"/>
      <c r="F78" s="5"/>
      <c r="G78" s="5"/>
      <c r="H78" s="5"/>
      <c r="I78" s="5"/>
      <c r="J78" s="18"/>
      <c r="K78" s="18"/>
      <c r="L78" s="19"/>
    </row>
    <row r="79" spans="1:12" ht="12.75">
      <c r="A79" s="22"/>
      <c r="B79" s="5"/>
      <c r="C79" s="23"/>
      <c r="D79" s="5"/>
      <c r="E79" s="5"/>
      <c r="F79" s="58"/>
      <c r="G79" s="24"/>
      <c r="H79" s="5"/>
      <c r="J79" s="25"/>
      <c r="K79" s="18"/>
      <c r="L79" s="19"/>
    </row>
    <row r="80" spans="1:12" ht="12.75">
      <c r="A80" s="22"/>
      <c r="B80" s="5"/>
      <c r="C80" s="23"/>
      <c r="D80" s="5"/>
      <c r="E80" s="5"/>
      <c r="F80" s="5"/>
      <c r="G80" s="24"/>
      <c r="H80" s="5"/>
      <c r="J80" s="25"/>
      <c r="K80" s="18"/>
      <c r="L80" s="19"/>
    </row>
    <row r="81" spans="1:12" ht="12.75">
      <c r="A81" s="22"/>
      <c r="B81" s="5"/>
      <c r="C81" s="23"/>
      <c r="D81" s="5"/>
      <c r="E81" s="5"/>
      <c r="F81" s="5"/>
      <c r="G81" s="24"/>
      <c r="H81" s="5"/>
      <c r="J81" s="25"/>
      <c r="K81" s="18"/>
      <c r="L81" s="19"/>
    </row>
    <row r="82" spans="1:12" ht="12.75">
      <c r="A82" s="22"/>
      <c r="B82" s="5"/>
      <c r="C82" s="23"/>
      <c r="D82" s="5"/>
      <c r="E82" s="5"/>
      <c r="F82" s="5"/>
      <c r="G82" s="24"/>
      <c r="H82" s="5"/>
      <c r="J82" s="25"/>
      <c r="K82" s="18"/>
      <c r="L82" s="19"/>
    </row>
  </sheetData>
  <sheetProtection/>
  <mergeCells count="8">
    <mergeCell ref="B76:C76"/>
    <mergeCell ref="A46:A47"/>
    <mergeCell ref="A1:K1"/>
    <mergeCell ref="C6:D6"/>
    <mergeCell ref="C7:K8"/>
    <mergeCell ref="A11:A12"/>
    <mergeCell ref="B11:P11"/>
    <mergeCell ref="B46:Q46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5" r:id="rId1"/>
  <headerFooter alignWithMargins="0">
    <oddFooter>&amp;LОАО "Калмэнергоcбыт"&amp;RСтраница &amp;P из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"Калмэнерго"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ААА</dc:creator>
  <cp:keywords/>
  <dc:description/>
  <cp:lastModifiedBy>Зунова Баира Батаевна</cp:lastModifiedBy>
  <cp:lastPrinted>2015-08-13T12:54:02Z</cp:lastPrinted>
  <dcterms:created xsi:type="dcterms:W3CDTF">2004-08-02T04:12:43Z</dcterms:created>
  <dcterms:modified xsi:type="dcterms:W3CDTF">2023-06-14T11:13:00Z</dcterms:modified>
  <cp:category/>
  <cp:version/>
  <cp:contentType/>
  <cp:contentStatus/>
</cp:coreProperties>
</file>